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78f47b0c863089f7/Desktop/2026 CATTLE/"/>
    </mc:Choice>
  </mc:AlternateContent>
  <xr:revisionPtr revIDLastSave="480" documentId="8_{0FB66662-76D4-4834-AA22-3955D0707C39}" xr6:coauthVersionLast="47" xr6:coauthVersionMax="47" xr10:uidLastSave="{B6B997C2-9822-44E6-8448-31975599C9C1}"/>
  <bookViews>
    <workbookView xWindow="-108" yWindow="-108" windowWidth="23256" windowHeight="12456" xr2:uid="{0D59C2C4-5CEC-4444-8DE8-CBA8B5713AEC}"/>
  </bookViews>
  <sheets>
    <sheet name="Sheet1" sheetId="1" r:id="rId1"/>
    <sheet name="Sheet2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12" i="1"/>
  <c r="R5" i="1"/>
  <c r="R16" i="1"/>
  <c r="P16" i="1"/>
  <c r="O16" i="1"/>
  <c r="N16" i="1"/>
  <c r="M16" i="1"/>
  <c r="L16" i="1"/>
  <c r="K16" i="1"/>
  <c r="J16" i="1"/>
  <c r="I16" i="1"/>
  <c r="H16" i="1"/>
  <c r="G16" i="1"/>
  <c r="R15" i="1"/>
  <c r="P15" i="1"/>
  <c r="O15" i="1"/>
  <c r="N15" i="1"/>
  <c r="M15" i="1"/>
  <c r="L15" i="1"/>
  <c r="K15" i="1"/>
  <c r="J15" i="1"/>
  <c r="I15" i="1"/>
  <c r="H15" i="1"/>
  <c r="G15" i="1"/>
  <c r="R14" i="1"/>
  <c r="P14" i="1"/>
  <c r="O14" i="1"/>
  <c r="N14" i="1"/>
  <c r="M14" i="1"/>
  <c r="L14" i="1"/>
  <c r="K14" i="1"/>
  <c r="J14" i="1"/>
  <c r="I14" i="1"/>
  <c r="H14" i="1"/>
  <c r="G14" i="1"/>
  <c r="R13" i="1"/>
  <c r="P13" i="1"/>
  <c r="O13" i="1"/>
  <c r="N13" i="1"/>
  <c r="M13" i="1"/>
  <c r="L13" i="1"/>
  <c r="K13" i="1"/>
  <c r="J13" i="1"/>
  <c r="I13" i="1"/>
  <c r="H13" i="1"/>
  <c r="G13" i="1"/>
  <c r="P12" i="1"/>
  <c r="O12" i="1"/>
  <c r="N12" i="1"/>
  <c r="M12" i="1"/>
  <c r="L12" i="1"/>
  <c r="K12" i="1"/>
  <c r="J12" i="1"/>
  <c r="I12" i="1"/>
  <c r="H12" i="1"/>
  <c r="G12" i="1"/>
  <c r="R11" i="1"/>
  <c r="R10" i="1"/>
  <c r="P10" i="1"/>
  <c r="O10" i="1"/>
  <c r="N10" i="1"/>
  <c r="M10" i="1"/>
  <c r="L10" i="1"/>
  <c r="K10" i="1"/>
  <c r="J10" i="1"/>
  <c r="I10" i="1"/>
  <c r="H10" i="1"/>
  <c r="G10" i="1"/>
  <c r="R9" i="1"/>
  <c r="P9" i="1"/>
  <c r="O9" i="1"/>
  <c r="N9" i="1"/>
  <c r="M9" i="1"/>
  <c r="L9" i="1"/>
  <c r="K9" i="1"/>
  <c r="J9" i="1"/>
  <c r="I9" i="1"/>
  <c r="H9" i="1"/>
  <c r="G9" i="1"/>
  <c r="R8" i="1"/>
  <c r="P8" i="1"/>
  <c r="O8" i="1"/>
  <c r="N8" i="1"/>
  <c r="M8" i="1"/>
  <c r="L8" i="1"/>
  <c r="K8" i="1"/>
  <c r="J8" i="1"/>
  <c r="I8" i="1"/>
  <c r="H8" i="1"/>
  <c r="G8" i="1"/>
  <c r="R7" i="1"/>
  <c r="P7" i="1"/>
  <c r="O7" i="1"/>
  <c r="N7" i="1"/>
  <c r="M7" i="1"/>
  <c r="L7" i="1"/>
  <c r="K7" i="1"/>
  <c r="J7" i="1"/>
  <c r="I7" i="1"/>
  <c r="H7" i="1"/>
  <c r="G7" i="1"/>
  <c r="R6" i="1"/>
  <c r="P6" i="1"/>
  <c r="O6" i="1"/>
  <c r="N6" i="1"/>
  <c r="M6" i="1"/>
  <c r="L6" i="1"/>
  <c r="K6" i="1"/>
  <c r="J6" i="1"/>
  <c r="I6" i="1"/>
  <c r="H6" i="1"/>
  <c r="G6" i="1"/>
  <c r="P5" i="1"/>
  <c r="O5" i="1"/>
  <c r="N5" i="1"/>
  <c r="M5" i="1"/>
  <c r="L5" i="1"/>
  <c r="K5" i="1"/>
  <c r="J5" i="1"/>
  <c r="I5" i="1"/>
  <c r="H5" i="1"/>
  <c r="G5" i="1"/>
  <c r="P4" i="1"/>
  <c r="O4" i="1"/>
  <c r="N4" i="1"/>
  <c r="M4" i="1"/>
  <c r="L4" i="1"/>
  <c r="K4" i="1"/>
  <c r="J4" i="1"/>
  <c r="I4" i="1"/>
  <c r="H4" i="1"/>
  <c r="G4" i="1"/>
  <c r="P3" i="1"/>
  <c r="O3" i="1"/>
  <c r="N3" i="1"/>
  <c r="M3" i="1"/>
  <c r="L3" i="1"/>
  <c r="K3" i="1"/>
  <c r="J3" i="1"/>
  <c r="I3" i="1"/>
  <c r="H3" i="1"/>
  <c r="G3" i="1"/>
  <c r="P2" i="1"/>
  <c r="O2" i="1"/>
  <c r="N2" i="1"/>
  <c r="M2" i="1"/>
  <c r="L2" i="1"/>
  <c r="K2" i="1"/>
  <c r="J2" i="1"/>
  <c r="I2" i="1"/>
  <c r="H2" i="1"/>
  <c r="G2" i="1"/>
</calcChain>
</file>

<file path=xl/sharedStrings.xml><?xml version="1.0" encoding="utf-8"?>
<sst xmlns="http://schemas.openxmlformats.org/spreadsheetml/2006/main" count="111" uniqueCount="56">
  <si>
    <t>TATTOO</t>
  </si>
  <si>
    <t>SIRE</t>
  </si>
  <si>
    <t>%</t>
  </si>
  <si>
    <t>Color</t>
  </si>
  <si>
    <t>POLLED</t>
  </si>
  <si>
    <t>BW</t>
  </si>
  <si>
    <t>CE</t>
  </si>
  <si>
    <t>BRTH</t>
  </si>
  <si>
    <t xml:space="preserve">WW </t>
  </si>
  <si>
    <t>YW</t>
  </si>
  <si>
    <t>MCE</t>
  </si>
  <si>
    <t>MW</t>
  </si>
  <si>
    <t>MARB</t>
  </si>
  <si>
    <t>REA</t>
  </si>
  <si>
    <t>API</t>
  </si>
  <si>
    <t>TI</t>
  </si>
  <si>
    <t xml:space="preserve">Price </t>
  </si>
  <si>
    <t xml:space="preserve">TATTOO </t>
  </si>
  <si>
    <t>N110</t>
  </si>
  <si>
    <t>BALD EAGLE</t>
  </si>
  <si>
    <t xml:space="preserve">3/4SM </t>
  </si>
  <si>
    <t>HB</t>
  </si>
  <si>
    <t>HP</t>
  </si>
  <si>
    <t>N120</t>
  </si>
  <si>
    <t>AFFIRMATIVE</t>
  </si>
  <si>
    <t>1/2SM</t>
  </si>
  <si>
    <t>N158</t>
  </si>
  <si>
    <t>COWBOY 1641</t>
  </si>
  <si>
    <t>5/8SM</t>
  </si>
  <si>
    <t>N166</t>
  </si>
  <si>
    <t>HUSKERLAND</t>
  </si>
  <si>
    <t>N220</t>
  </si>
  <si>
    <t>P</t>
  </si>
  <si>
    <t>N240</t>
  </si>
  <si>
    <t>FLT FRONTLINE</t>
  </si>
  <si>
    <t>3/4SM</t>
  </si>
  <si>
    <t>N259</t>
  </si>
  <si>
    <t>N328</t>
  </si>
  <si>
    <t>HICKOK</t>
  </si>
  <si>
    <t>3/8SM</t>
  </si>
  <si>
    <t>N354</t>
  </si>
  <si>
    <t>NEW DIRECTION</t>
  </si>
  <si>
    <t>1/4SM</t>
  </si>
  <si>
    <t>NDR</t>
  </si>
  <si>
    <t>N360</t>
  </si>
  <si>
    <t>COWBOY CUT</t>
  </si>
  <si>
    <t>BL</t>
  </si>
  <si>
    <t xml:space="preserve">P </t>
  </si>
  <si>
    <t>N1614</t>
  </si>
  <si>
    <t>N1914</t>
  </si>
  <si>
    <t>PAYDIRT 1985</t>
  </si>
  <si>
    <t>N1916</t>
  </si>
  <si>
    <t>N2013</t>
  </si>
  <si>
    <t>FLT EXECUTIVE</t>
  </si>
  <si>
    <t>N2062</t>
  </si>
  <si>
    <t>PAYDAY 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</si>
</sst>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0"/>
      <name val="Arial"/>
      <family val="2"/>
    </font>
    <font>
      <b/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8f47b0c863089f7/Desktop/2026%20SALE/Bull%20Supplement%20Sheets%202026.xlsx" TargetMode="External"/><Relationship Id="rId1" Type="http://schemas.openxmlformats.org/officeDocument/2006/relationships/externalLinkPath" Target="Bull%20Supplement%20Sheet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Supplement sheet"/>
      <sheetName val="2026 private treaty"/>
      <sheetName val="2026 Bull Data"/>
      <sheetName val="Bull data"/>
      <sheetName val="Bull EPD Data"/>
    </sheetNames>
    <sheetDataSet>
      <sheetData sheetId="0"/>
      <sheetData sheetId="1"/>
      <sheetData sheetId="2"/>
      <sheetData sheetId="3"/>
      <sheetData sheetId="4">
        <row r="2">
          <cell r="C2">
            <v>11.8</v>
          </cell>
          <cell r="D2">
            <v>0.1</v>
          </cell>
          <cell r="E2">
            <v>99.6</v>
          </cell>
          <cell r="F2">
            <v>158.80000000000001</v>
          </cell>
          <cell r="G2">
            <v>5.6</v>
          </cell>
          <cell r="I2">
            <v>71.7</v>
          </cell>
          <cell r="K2">
            <v>0.41</v>
          </cell>
          <cell r="L2">
            <v>0.52</v>
          </cell>
          <cell r="M2">
            <v>141.19999999999999</v>
          </cell>
          <cell r="N2">
            <v>95</v>
          </cell>
        </row>
        <row r="7">
          <cell r="C7">
            <v>14.8</v>
          </cell>
          <cell r="D7">
            <v>-2.4</v>
          </cell>
          <cell r="E7">
            <v>55.5</v>
          </cell>
          <cell r="F7">
            <v>82.5</v>
          </cell>
          <cell r="G7">
            <v>8.1999999999999993</v>
          </cell>
          <cell r="I7">
            <v>55.7</v>
          </cell>
          <cell r="K7">
            <v>0.66</v>
          </cell>
          <cell r="L7">
            <v>0.59</v>
          </cell>
          <cell r="M7">
            <v>152.4</v>
          </cell>
          <cell r="N7">
            <v>79.2</v>
          </cell>
        </row>
        <row r="18">
          <cell r="C18">
            <v>13</v>
          </cell>
          <cell r="D18">
            <v>-1.6</v>
          </cell>
          <cell r="E18">
            <v>63.2</v>
          </cell>
          <cell r="F18">
            <v>85.2</v>
          </cell>
          <cell r="G18">
            <v>7.6</v>
          </cell>
          <cell r="I18">
            <v>58</v>
          </cell>
          <cell r="K18">
            <v>0.33</v>
          </cell>
          <cell r="L18">
            <v>0.9</v>
          </cell>
          <cell r="M18">
            <v>124.4</v>
          </cell>
          <cell r="N18">
            <v>74.2</v>
          </cell>
        </row>
        <row r="20">
          <cell r="C20">
            <v>13.8</v>
          </cell>
          <cell r="D20">
            <v>-1.7</v>
          </cell>
          <cell r="E20">
            <v>77.900000000000006</v>
          </cell>
          <cell r="F20">
            <v>121.5</v>
          </cell>
          <cell r="G20">
            <v>8.6999999999999993</v>
          </cell>
          <cell r="I20">
            <v>63.2</v>
          </cell>
          <cell r="K20">
            <v>0.44</v>
          </cell>
          <cell r="L20">
            <v>0.8</v>
          </cell>
          <cell r="M20">
            <v>149.69999999999999</v>
          </cell>
          <cell r="N20">
            <v>86</v>
          </cell>
        </row>
        <row r="33">
          <cell r="C33">
            <v>18.5</v>
          </cell>
          <cell r="D33">
            <v>-2.7</v>
          </cell>
          <cell r="E33">
            <v>72.599999999999994</v>
          </cell>
          <cell r="F33">
            <v>108.5</v>
          </cell>
          <cell r="G33">
            <v>9.1</v>
          </cell>
          <cell r="I33">
            <v>62.2</v>
          </cell>
          <cell r="K33">
            <v>0.18</v>
          </cell>
          <cell r="L33">
            <v>0.71</v>
          </cell>
          <cell r="M33">
            <v>148.80000000000001</v>
          </cell>
          <cell r="N33">
            <v>77.599999999999994</v>
          </cell>
        </row>
        <row r="36">
          <cell r="C36">
            <v>10.6</v>
          </cell>
          <cell r="D36">
            <v>0.8</v>
          </cell>
          <cell r="E36">
            <v>76.8</v>
          </cell>
          <cell r="F36">
            <v>124.4</v>
          </cell>
          <cell r="G36">
            <v>8.3000000000000007</v>
          </cell>
          <cell r="I36">
            <v>67.599999999999994</v>
          </cell>
          <cell r="K36">
            <v>0.31</v>
          </cell>
          <cell r="L36">
            <v>0.53</v>
          </cell>
          <cell r="M36">
            <v>120.2</v>
          </cell>
          <cell r="N36">
            <v>79.2</v>
          </cell>
        </row>
        <row r="42">
          <cell r="C42">
            <v>12</v>
          </cell>
          <cell r="D42">
            <v>0.6</v>
          </cell>
          <cell r="E42">
            <v>81.400000000000006</v>
          </cell>
          <cell r="F42">
            <v>128</v>
          </cell>
          <cell r="G42">
            <v>8</v>
          </cell>
          <cell r="I42">
            <v>68.5</v>
          </cell>
          <cell r="K42">
            <v>0.46</v>
          </cell>
          <cell r="L42">
            <v>0.9</v>
          </cell>
          <cell r="M42">
            <v>142.9</v>
          </cell>
          <cell r="N42">
            <v>86.2</v>
          </cell>
        </row>
        <row r="55">
          <cell r="C55">
            <v>14.6</v>
          </cell>
          <cell r="D55">
            <v>-0.8</v>
          </cell>
          <cell r="E55">
            <v>72.3</v>
          </cell>
          <cell r="F55">
            <v>114.7</v>
          </cell>
          <cell r="G55">
            <v>6.2</v>
          </cell>
          <cell r="I55">
            <v>59.6</v>
          </cell>
          <cell r="K55">
            <v>0.46</v>
          </cell>
          <cell r="L55">
            <v>0.33</v>
          </cell>
          <cell r="M55">
            <v>138.69999999999999</v>
          </cell>
          <cell r="N55">
            <v>79.099999999999994</v>
          </cell>
        </row>
        <row r="61">
          <cell r="C61">
            <v>15.8</v>
          </cell>
          <cell r="D61">
            <v>-3.3</v>
          </cell>
          <cell r="E61">
            <v>66.599999999999994</v>
          </cell>
          <cell r="F61">
            <v>108.2</v>
          </cell>
          <cell r="G61">
            <v>6.7</v>
          </cell>
          <cell r="I61">
            <v>53.4</v>
          </cell>
          <cell r="K61">
            <v>0.32</v>
          </cell>
          <cell r="L61">
            <v>-0.08</v>
          </cell>
          <cell r="M61">
            <v>127.2</v>
          </cell>
          <cell r="N61">
            <v>74.5</v>
          </cell>
        </row>
        <row r="93">
          <cell r="C93">
            <v>19.7</v>
          </cell>
          <cell r="D93">
            <v>-3.5</v>
          </cell>
          <cell r="E93">
            <v>50.9</v>
          </cell>
          <cell r="F93">
            <v>65.400000000000006</v>
          </cell>
          <cell r="G93">
            <v>10.8</v>
          </cell>
          <cell r="I93">
            <v>54.1</v>
          </cell>
          <cell r="K93">
            <v>0.15</v>
          </cell>
          <cell r="L93">
            <v>0.56000000000000005</v>
          </cell>
          <cell r="M93">
            <v>133.19999999999999</v>
          </cell>
          <cell r="N93">
            <v>64.5</v>
          </cell>
        </row>
        <row r="127">
          <cell r="C127">
            <v>18.8</v>
          </cell>
          <cell r="D127">
            <v>-2.1</v>
          </cell>
          <cell r="E127">
            <v>62.8</v>
          </cell>
          <cell r="F127">
            <v>91.1</v>
          </cell>
          <cell r="G127">
            <v>10.199999999999999</v>
          </cell>
          <cell r="I127">
            <v>61.5</v>
          </cell>
          <cell r="K127">
            <v>0.26</v>
          </cell>
          <cell r="L127">
            <v>0.56000000000000005</v>
          </cell>
          <cell r="M127">
            <v>137.80000000000001</v>
          </cell>
          <cell r="N127">
            <v>73.5</v>
          </cell>
        </row>
        <row r="129">
          <cell r="C129">
            <v>10.8</v>
          </cell>
          <cell r="D129">
            <v>0.8</v>
          </cell>
          <cell r="E129">
            <v>69.900000000000006</v>
          </cell>
          <cell r="F129">
            <v>113.5</v>
          </cell>
          <cell r="G129">
            <v>6.9</v>
          </cell>
          <cell r="I129">
            <v>63.4</v>
          </cell>
          <cell r="K129">
            <v>0.25</v>
          </cell>
          <cell r="L129">
            <v>0.47</v>
          </cell>
          <cell r="M129">
            <v>116.8</v>
          </cell>
          <cell r="N129">
            <v>72.5</v>
          </cell>
        </row>
        <row r="149">
          <cell r="C149">
            <v>14</v>
          </cell>
          <cell r="D149">
            <v>-1.2</v>
          </cell>
          <cell r="E149">
            <v>55.7</v>
          </cell>
          <cell r="F149">
            <v>91.1</v>
          </cell>
          <cell r="G149">
            <v>8</v>
          </cell>
          <cell r="I149">
            <v>54.7</v>
          </cell>
          <cell r="K149">
            <v>0.15</v>
          </cell>
          <cell r="L149">
            <v>0.51</v>
          </cell>
          <cell r="M149">
            <v>122.7</v>
          </cell>
          <cell r="N149">
            <v>65.099999999999994</v>
          </cell>
        </row>
        <row r="161">
          <cell r="C161">
            <v>13.7</v>
          </cell>
          <cell r="D161">
            <v>-0.8</v>
          </cell>
          <cell r="E161">
            <v>76.900000000000006</v>
          </cell>
          <cell r="F161">
            <v>117.1</v>
          </cell>
          <cell r="G161">
            <v>7.6</v>
          </cell>
          <cell r="I161">
            <v>66</v>
          </cell>
          <cell r="K161">
            <v>0.41</v>
          </cell>
          <cell r="L161">
            <v>0.87</v>
          </cell>
          <cell r="M161">
            <v>139.69999999999999</v>
          </cell>
          <cell r="N161">
            <v>83.8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DDC1-F7EF-4B21-B125-6CD1361F4887}">
  <dimension ref="A1:R17"/>
  <sheetViews>
    <sheetView tabSelected="1" view="pageLayout" zoomScaleNormal="100" workbookViewId="0">
      <selection activeCell="Q12" sqref="Q12"/>
    </sheetView>
  </sheetViews>
  <sheetFormatPr defaultColWidth="9.109375" defaultRowHeight="14.4" x14ac:dyDescent="0.3"/>
  <cols>
    <col min="1" max="1" width="8.44140625" style="10" bestFit="1" customWidth="1"/>
    <col min="2" max="2" width="14.44140625" style="9" customWidth="1"/>
    <col min="3" max="3" width="6.44140625" style="9" bestFit="1" customWidth="1"/>
    <col min="4" max="4" width="5.6640625" style="10" bestFit="1" customWidth="1"/>
    <col min="5" max="5" width="7.6640625" style="10" customWidth="1"/>
    <col min="6" max="6" width="5.6640625" style="9" customWidth="1"/>
    <col min="7" max="8" width="6.6640625" style="8" customWidth="1"/>
    <col min="9" max="9" width="5.33203125" style="21" bestFit="1" customWidth="1"/>
    <col min="10" max="10" width="4" style="21" bestFit="1" customWidth="1"/>
    <col min="11" max="11" width="5" style="21" bestFit="1" customWidth="1"/>
    <col min="12" max="12" width="4.33203125" style="21" bestFit="1" customWidth="1"/>
    <col min="13" max="13" width="6.33203125" style="18" bestFit="1" customWidth="1"/>
    <col min="14" max="14" width="5.33203125" style="18" bestFit="1" customWidth="1"/>
    <col min="15" max="15" width="6.5546875" style="21" bestFit="1" customWidth="1"/>
    <col min="16" max="16" width="6.6640625" style="21" customWidth="1"/>
    <col min="17" max="17" width="9.6640625" style="9" customWidth="1"/>
    <col min="18" max="18" width="9" style="10" bestFit="1" customWidth="1"/>
    <col min="19" max="19" width="11.33203125" style="9" customWidth="1"/>
    <col min="20" max="16384" width="9.109375" style="9"/>
  </cols>
  <sheetData>
    <row r="1" spans="1:18" s="7" customFormat="1" ht="17.25" customHeight="1" x14ac:dyDescent="0.3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23" t="s">
        <v>6</v>
      </c>
      <c r="H1" s="23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5" t="s">
        <v>12</v>
      </c>
      <c r="N1" s="25" t="s">
        <v>13</v>
      </c>
      <c r="O1" s="24" t="s">
        <v>14</v>
      </c>
      <c r="P1" s="24" t="s">
        <v>15</v>
      </c>
      <c r="Q1" s="6" t="s">
        <v>16</v>
      </c>
      <c r="R1" s="6" t="s">
        <v>17</v>
      </c>
    </row>
    <row r="2" spans="1:18" s="4" customFormat="1" ht="17.25" customHeight="1" x14ac:dyDescent="0.3">
      <c r="A2" s="1" t="s">
        <v>18</v>
      </c>
      <c r="B2" s="4" t="s">
        <v>19</v>
      </c>
      <c r="C2" s="2" t="s">
        <v>20</v>
      </c>
      <c r="D2" s="1" t="s">
        <v>21</v>
      </c>
      <c r="E2" s="1" t="s">
        <v>22</v>
      </c>
      <c r="F2" s="2">
        <v>74</v>
      </c>
      <c r="G2" s="3">
        <f>'[1]Bull EPD Data'!C2</f>
        <v>11.8</v>
      </c>
      <c r="H2" s="3">
        <f>'[1]Bull EPD Data'!D2</f>
        <v>0.1</v>
      </c>
      <c r="I2" s="19">
        <f>'[1]Bull EPD Data'!E2</f>
        <v>99.6</v>
      </c>
      <c r="J2" s="19">
        <f>'[1]Bull EPD Data'!F2</f>
        <v>158.80000000000001</v>
      </c>
      <c r="K2" s="19">
        <f>'[1]Bull EPD Data'!G2</f>
        <v>5.6</v>
      </c>
      <c r="L2" s="19">
        <f>'[1]Bull EPD Data'!I2</f>
        <v>71.7</v>
      </c>
      <c r="M2" s="16">
        <f>'[1]Bull EPD Data'!K2</f>
        <v>0.41</v>
      </c>
      <c r="N2" s="16">
        <f>'[1]Bull EPD Data'!L2</f>
        <v>0.52</v>
      </c>
      <c r="O2" s="19">
        <f>'[1]Bull EPD Data'!M2</f>
        <v>141.19999999999999</v>
      </c>
      <c r="P2" s="19">
        <f>'[1]Bull EPD Data'!N2</f>
        <v>95</v>
      </c>
      <c r="Q2" s="4">
        <v>5000</v>
      </c>
      <c r="R2" s="5" t="str">
        <f t="shared" ref="R2:R9" si="0">A2</f>
        <v>N110</v>
      </c>
    </row>
    <row r="3" spans="1:18" s="14" customFormat="1" ht="17.25" customHeight="1" x14ac:dyDescent="0.3">
      <c r="A3" s="11" t="s">
        <v>23</v>
      </c>
      <c r="B3" s="14" t="s">
        <v>24</v>
      </c>
      <c r="C3" s="12" t="s">
        <v>20</v>
      </c>
      <c r="D3" s="11" t="s">
        <v>21</v>
      </c>
      <c r="E3" s="11" t="s">
        <v>22</v>
      </c>
      <c r="F3" s="12">
        <v>82</v>
      </c>
      <c r="G3" s="13">
        <f>'[1]Bull EPD Data'!C7</f>
        <v>14.8</v>
      </c>
      <c r="H3" s="13">
        <f>'[1]Bull EPD Data'!D7</f>
        <v>-2.4</v>
      </c>
      <c r="I3" s="20">
        <f>'[1]Bull EPD Data'!E7</f>
        <v>55.5</v>
      </c>
      <c r="J3" s="20">
        <f>'[1]Bull EPD Data'!F7</f>
        <v>82.5</v>
      </c>
      <c r="K3" s="20">
        <f>'[1]Bull EPD Data'!G7</f>
        <v>8.1999999999999993</v>
      </c>
      <c r="L3" s="20">
        <f>'[1]Bull EPD Data'!I7</f>
        <v>55.7</v>
      </c>
      <c r="M3" s="17">
        <f>'[1]Bull EPD Data'!K7</f>
        <v>0.66</v>
      </c>
      <c r="N3" s="17">
        <f>'[1]Bull EPD Data'!L7</f>
        <v>0.59</v>
      </c>
      <c r="O3" s="20">
        <f>'[1]Bull EPD Data'!M7</f>
        <v>152.4</v>
      </c>
      <c r="P3" s="20">
        <f>'[1]Bull EPD Data'!N7</f>
        <v>79.2</v>
      </c>
      <c r="Q3" s="14">
        <v>5000</v>
      </c>
      <c r="R3" s="15" t="str">
        <f t="shared" si="0"/>
        <v>N120</v>
      </c>
    </row>
    <row r="4" spans="1:18" s="14" customFormat="1" ht="17.25" customHeight="1" x14ac:dyDescent="0.3">
      <c r="A4" s="11" t="s">
        <v>26</v>
      </c>
      <c r="B4" s="14" t="s">
        <v>27</v>
      </c>
      <c r="C4" s="12" t="s">
        <v>28</v>
      </c>
      <c r="D4" s="11" t="s">
        <v>21</v>
      </c>
      <c r="E4" s="11" t="s">
        <v>22</v>
      </c>
      <c r="F4" s="12">
        <v>78</v>
      </c>
      <c r="G4" s="13">
        <f>'[1]Bull EPD Data'!C18</f>
        <v>13</v>
      </c>
      <c r="H4" s="13">
        <f>'[1]Bull EPD Data'!D18</f>
        <v>-1.6</v>
      </c>
      <c r="I4" s="20">
        <f>'[1]Bull EPD Data'!E18</f>
        <v>63.2</v>
      </c>
      <c r="J4" s="20">
        <f>'[1]Bull EPD Data'!F18</f>
        <v>85.2</v>
      </c>
      <c r="K4" s="20">
        <f>'[1]Bull EPD Data'!G18</f>
        <v>7.6</v>
      </c>
      <c r="L4" s="20">
        <f>'[1]Bull EPD Data'!I18</f>
        <v>58</v>
      </c>
      <c r="M4" s="17">
        <f>'[1]Bull EPD Data'!K18</f>
        <v>0.33</v>
      </c>
      <c r="N4" s="17">
        <f>'[1]Bull EPD Data'!L18</f>
        <v>0.9</v>
      </c>
      <c r="O4" s="20">
        <f>'[1]Bull EPD Data'!M18</f>
        <v>124.4</v>
      </c>
      <c r="P4" s="20">
        <f>'[1]Bull EPD Data'!N18</f>
        <v>74.2</v>
      </c>
      <c r="Q4" s="14">
        <v>5500</v>
      </c>
      <c r="R4" s="15" t="str">
        <f t="shared" si="0"/>
        <v>N158</v>
      </c>
    </row>
    <row r="5" spans="1:18" s="14" customFormat="1" ht="17.25" customHeight="1" x14ac:dyDescent="0.3">
      <c r="A5" s="11" t="s">
        <v>29</v>
      </c>
      <c r="B5" s="14" t="s">
        <v>30</v>
      </c>
      <c r="C5" s="12" t="s">
        <v>28</v>
      </c>
      <c r="D5" s="11" t="s">
        <v>21</v>
      </c>
      <c r="E5" s="11" t="s">
        <v>22</v>
      </c>
      <c r="F5" s="12">
        <v>80</v>
      </c>
      <c r="G5" s="13">
        <f>'[1]Bull EPD Data'!C20</f>
        <v>13.8</v>
      </c>
      <c r="H5" s="13">
        <f>'[1]Bull EPD Data'!D20</f>
        <v>-1.7</v>
      </c>
      <c r="I5" s="20">
        <f>'[1]Bull EPD Data'!E20</f>
        <v>77.900000000000006</v>
      </c>
      <c r="J5" s="20">
        <f>'[1]Bull EPD Data'!F20</f>
        <v>121.5</v>
      </c>
      <c r="K5" s="20">
        <f>'[1]Bull EPD Data'!G20</f>
        <v>8.6999999999999993</v>
      </c>
      <c r="L5" s="20">
        <f>'[1]Bull EPD Data'!I20</f>
        <v>63.2</v>
      </c>
      <c r="M5" s="17">
        <f>'[1]Bull EPD Data'!K20</f>
        <v>0.44</v>
      </c>
      <c r="N5" s="17">
        <f>'[1]Bull EPD Data'!L20</f>
        <v>0.8</v>
      </c>
      <c r="O5" s="20">
        <f>'[1]Bull EPD Data'!M20</f>
        <v>149.69999999999999</v>
      </c>
      <c r="P5" s="20">
        <f>'[1]Bull EPD Data'!N20</f>
        <v>86</v>
      </c>
      <c r="Q5" s="14">
        <v>5500</v>
      </c>
      <c r="R5" s="15" t="str">
        <f t="shared" si="0"/>
        <v>N166</v>
      </c>
    </row>
    <row r="6" spans="1:18" s="14" customFormat="1" x14ac:dyDescent="0.3">
      <c r="A6" s="11" t="s">
        <v>31</v>
      </c>
      <c r="B6" s="14" t="s">
        <v>19</v>
      </c>
      <c r="C6" s="12" t="s">
        <v>20</v>
      </c>
      <c r="D6" s="11" t="s">
        <v>21</v>
      </c>
      <c r="E6" s="11" t="s">
        <v>32</v>
      </c>
      <c r="F6" s="12">
        <v>74</v>
      </c>
      <c r="G6" s="13">
        <f>'[1]Bull EPD Data'!C33</f>
        <v>18.5</v>
      </c>
      <c r="H6" s="13">
        <f>'[1]Bull EPD Data'!D33</f>
        <v>-2.7</v>
      </c>
      <c r="I6" s="20">
        <f>'[1]Bull EPD Data'!E33</f>
        <v>72.599999999999994</v>
      </c>
      <c r="J6" s="20">
        <f>'[1]Bull EPD Data'!F33</f>
        <v>108.5</v>
      </c>
      <c r="K6" s="20">
        <f>'[1]Bull EPD Data'!G33</f>
        <v>9.1</v>
      </c>
      <c r="L6" s="20">
        <f>'[1]Bull EPD Data'!I33</f>
        <v>62.2</v>
      </c>
      <c r="M6" s="17">
        <f>'[1]Bull EPD Data'!K33</f>
        <v>0.18</v>
      </c>
      <c r="N6" s="17">
        <f>'[1]Bull EPD Data'!L33</f>
        <v>0.71</v>
      </c>
      <c r="O6" s="20">
        <f>'[1]Bull EPD Data'!M33</f>
        <v>148.80000000000001</v>
      </c>
      <c r="P6" s="20">
        <f>'[1]Bull EPD Data'!N33</f>
        <v>77.599999999999994</v>
      </c>
      <c r="Q6" s="14">
        <v>5500</v>
      </c>
      <c r="R6" s="15" t="str">
        <f t="shared" si="0"/>
        <v>N220</v>
      </c>
    </row>
    <row r="7" spans="1:18" x14ac:dyDescent="0.3">
      <c r="A7" s="1" t="s">
        <v>33</v>
      </c>
      <c r="B7" s="4" t="s">
        <v>34</v>
      </c>
      <c r="C7" s="2" t="s">
        <v>35</v>
      </c>
      <c r="D7" s="1" t="s">
        <v>21</v>
      </c>
      <c r="E7" s="1" t="s">
        <v>22</v>
      </c>
      <c r="F7" s="2">
        <v>78</v>
      </c>
      <c r="G7" s="3">
        <f>'[1]Bull EPD Data'!C36</f>
        <v>10.6</v>
      </c>
      <c r="H7" s="3">
        <f>'[1]Bull EPD Data'!D36</f>
        <v>0.8</v>
      </c>
      <c r="I7" s="19">
        <f>'[1]Bull EPD Data'!E36</f>
        <v>76.8</v>
      </c>
      <c r="J7" s="19">
        <f>'[1]Bull EPD Data'!F36</f>
        <v>124.4</v>
      </c>
      <c r="K7" s="19">
        <f>'[1]Bull EPD Data'!G36</f>
        <v>8.3000000000000007</v>
      </c>
      <c r="L7" s="19">
        <f>'[1]Bull EPD Data'!I36</f>
        <v>67.599999999999994</v>
      </c>
      <c r="M7" s="16">
        <f>'[1]Bull EPD Data'!K36</f>
        <v>0.31</v>
      </c>
      <c r="N7" s="16">
        <f>'[1]Bull EPD Data'!L36</f>
        <v>0.53</v>
      </c>
      <c r="O7" s="19">
        <f>'[1]Bull EPD Data'!M36</f>
        <v>120.2</v>
      </c>
      <c r="P7" s="19">
        <f>'[1]Bull EPD Data'!N36</f>
        <v>79.2</v>
      </c>
      <c r="Q7" s="4">
        <v>5500</v>
      </c>
      <c r="R7" s="5" t="str">
        <f t="shared" si="0"/>
        <v>N240</v>
      </c>
    </row>
    <row r="8" spans="1:18" s="14" customFormat="1" x14ac:dyDescent="0.3">
      <c r="A8" s="11" t="s">
        <v>36</v>
      </c>
      <c r="B8" s="14" t="s">
        <v>30</v>
      </c>
      <c r="C8" s="12" t="s">
        <v>28</v>
      </c>
      <c r="D8" s="11" t="s">
        <v>21</v>
      </c>
      <c r="E8" s="11" t="s">
        <v>32</v>
      </c>
      <c r="F8" s="12">
        <v>76</v>
      </c>
      <c r="G8" s="13">
        <f>'[1]Bull EPD Data'!C42</f>
        <v>12</v>
      </c>
      <c r="H8" s="13">
        <f>'[1]Bull EPD Data'!D42</f>
        <v>0.6</v>
      </c>
      <c r="I8" s="20">
        <f>'[1]Bull EPD Data'!E42</f>
        <v>81.400000000000006</v>
      </c>
      <c r="J8" s="20">
        <f>'[1]Bull EPD Data'!F42</f>
        <v>128</v>
      </c>
      <c r="K8" s="20">
        <f>'[1]Bull EPD Data'!G42</f>
        <v>8</v>
      </c>
      <c r="L8" s="20">
        <f>'[1]Bull EPD Data'!I42</f>
        <v>68.5</v>
      </c>
      <c r="M8" s="17">
        <f>'[1]Bull EPD Data'!K42</f>
        <v>0.46</v>
      </c>
      <c r="N8" s="17">
        <f>'[1]Bull EPD Data'!L42</f>
        <v>0.9</v>
      </c>
      <c r="O8" s="20">
        <f>'[1]Bull EPD Data'!M42</f>
        <v>142.9</v>
      </c>
      <c r="P8" s="20">
        <f>'[1]Bull EPD Data'!N42</f>
        <v>86.2</v>
      </c>
      <c r="Q8" s="14">
        <v>5000</v>
      </c>
      <c r="R8" s="15" t="str">
        <f t="shared" si="0"/>
        <v>N259</v>
      </c>
    </row>
    <row r="9" spans="1:18" s="14" customFormat="1" ht="17.25" customHeight="1" x14ac:dyDescent="0.3">
      <c r="A9" s="11" t="s">
        <v>37</v>
      </c>
      <c r="B9" s="14" t="s">
        <v>38</v>
      </c>
      <c r="C9" s="12" t="s">
        <v>39</v>
      </c>
      <c r="D9" s="11" t="s">
        <v>21</v>
      </c>
      <c r="E9" s="11" t="s">
        <v>22</v>
      </c>
      <c r="F9" s="12">
        <v>81</v>
      </c>
      <c r="G9" s="13">
        <f>'[1]Bull EPD Data'!C55</f>
        <v>14.6</v>
      </c>
      <c r="H9" s="13">
        <f>'[1]Bull EPD Data'!D55</f>
        <v>-0.8</v>
      </c>
      <c r="I9" s="20">
        <f>'[1]Bull EPD Data'!E55</f>
        <v>72.3</v>
      </c>
      <c r="J9" s="20">
        <f>'[1]Bull EPD Data'!F55</f>
        <v>114.7</v>
      </c>
      <c r="K9" s="20">
        <f>'[1]Bull EPD Data'!G55</f>
        <v>6.2</v>
      </c>
      <c r="L9" s="20">
        <f>'[1]Bull EPD Data'!I55</f>
        <v>59.6</v>
      </c>
      <c r="M9" s="17">
        <f>'[1]Bull EPD Data'!K55</f>
        <v>0.46</v>
      </c>
      <c r="N9" s="17">
        <f>'[1]Bull EPD Data'!L55</f>
        <v>0.33</v>
      </c>
      <c r="O9" s="20">
        <f>'[1]Bull EPD Data'!M55</f>
        <v>138.69999999999999</v>
      </c>
      <c r="P9" s="20">
        <f>'[1]Bull EPD Data'!N55</f>
        <v>79.099999999999994</v>
      </c>
      <c r="Q9" s="14">
        <v>5000</v>
      </c>
      <c r="R9" s="15" t="str">
        <f t="shared" si="0"/>
        <v>N328</v>
      </c>
    </row>
    <row r="10" spans="1:18" s="14" customFormat="1" ht="17.25" customHeight="1" x14ac:dyDescent="0.3">
      <c r="A10" s="11" t="s">
        <v>40</v>
      </c>
      <c r="B10" s="14" t="s">
        <v>41</v>
      </c>
      <c r="C10" s="12" t="s">
        <v>42</v>
      </c>
      <c r="D10" s="11" t="s">
        <v>43</v>
      </c>
      <c r="E10" s="11" t="s">
        <v>22</v>
      </c>
      <c r="F10" s="12">
        <v>72</v>
      </c>
      <c r="G10" s="13">
        <f>'[1]Bull EPD Data'!C61</f>
        <v>15.8</v>
      </c>
      <c r="H10" s="13">
        <f>'[1]Bull EPD Data'!D61</f>
        <v>-3.3</v>
      </c>
      <c r="I10" s="20">
        <f>'[1]Bull EPD Data'!E61</f>
        <v>66.599999999999994</v>
      </c>
      <c r="J10" s="20">
        <f>'[1]Bull EPD Data'!F61</f>
        <v>108.2</v>
      </c>
      <c r="K10" s="20">
        <f>'[1]Bull EPD Data'!G61</f>
        <v>6.7</v>
      </c>
      <c r="L10" s="20">
        <f>'[1]Bull EPD Data'!I61</f>
        <v>53.4</v>
      </c>
      <c r="M10" s="17">
        <f>'[1]Bull EPD Data'!K61</f>
        <v>0.32</v>
      </c>
      <c r="N10" s="17">
        <f>'[1]Bull EPD Data'!L61</f>
        <v>-0.08</v>
      </c>
      <c r="O10" s="20">
        <f>'[1]Bull EPD Data'!M61</f>
        <v>127.2</v>
      </c>
      <c r="P10" s="20">
        <f>'[1]Bull EPD Data'!N61</f>
        <v>74.5</v>
      </c>
      <c r="Q10" s="14">
        <v>5000</v>
      </c>
      <c r="R10" s="15" t="str">
        <f t="shared" ref="R10:R12" si="1">A10</f>
        <v>N354</v>
      </c>
    </row>
    <row r="11" spans="1:18" s="14" customFormat="1" ht="17.25" customHeight="1" x14ac:dyDescent="0.3">
      <c r="A11" s="11" t="s">
        <v>44</v>
      </c>
      <c r="B11" s="14" t="s">
        <v>45</v>
      </c>
      <c r="C11" s="12" t="s">
        <v>28</v>
      </c>
      <c r="D11" s="11" t="s">
        <v>46</v>
      </c>
      <c r="E11" s="11" t="s">
        <v>47</v>
      </c>
      <c r="F11" s="12">
        <v>75</v>
      </c>
      <c r="G11" s="13">
        <v>14</v>
      </c>
      <c r="H11" s="13">
        <v>0.3</v>
      </c>
      <c r="I11" s="20">
        <v>82</v>
      </c>
      <c r="J11" s="20">
        <v>121</v>
      </c>
      <c r="K11" s="20">
        <v>9</v>
      </c>
      <c r="L11" s="20">
        <v>60</v>
      </c>
      <c r="M11" s="17">
        <v>0.44</v>
      </c>
      <c r="N11" s="17">
        <v>0.64</v>
      </c>
      <c r="O11" s="20">
        <v>141</v>
      </c>
      <c r="P11" s="20">
        <v>85</v>
      </c>
      <c r="Q11" s="14">
        <v>5750</v>
      </c>
      <c r="R11" s="15" t="str">
        <f t="shared" si="1"/>
        <v>N360</v>
      </c>
    </row>
    <row r="12" spans="1:18" s="14" customFormat="1" ht="17.25" customHeight="1" x14ac:dyDescent="0.3">
      <c r="A12" s="11" t="s">
        <v>48</v>
      </c>
      <c r="B12" s="14" t="s">
        <v>27</v>
      </c>
      <c r="C12" s="12" t="s">
        <v>28</v>
      </c>
      <c r="D12" s="11" t="s">
        <v>21</v>
      </c>
      <c r="E12" s="11" t="s">
        <v>22</v>
      </c>
      <c r="F12" s="12">
        <v>71</v>
      </c>
      <c r="G12" s="13">
        <f>'[1]Bull EPD Data'!C93</f>
        <v>19.7</v>
      </c>
      <c r="H12" s="13">
        <f>'[1]Bull EPD Data'!D93</f>
        <v>-3.5</v>
      </c>
      <c r="I12" s="20">
        <f>'[1]Bull EPD Data'!E93</f>
        <v>50.9</v>
      </c>
      <c r="J12" s="20">
        <f>'[1]Bull EPD Data'!F93</f>
        <v>65.400000000000006</v>
      </c>
      <c r="K12" s="20">
        <f>'[1]Bull EPD Data'!G93</f>
        <v>10.8</v>
      </c>
      <c r="L12" s="20">
        <f>'[1]Bull EPD Data'!I93</f>
        <v>54.1</v>
      </c>
      <c r="M12" s="17">
        <f>'[1]Bull EPD Data'!K93</f>
        <v>0.15</v>
      </c>
      <c r="N12" s="17">
        <f>'[1]Bull EPD Data'!L93</f>
        <v>0.56000000000000005</v>
      </c>
      <c r="O12" s="20">
        <f>'[1]Bull EPD Data'!M93</f>
        <v>133.19999999999999</v>
      </c>
      <c r="P12" s="20">
        <f>'[1]Bull EPD Data'!N93</f>
        <v>64.5</v>
      </c>
      <c r="Q12" s="14">
        <v>5000</v>
      </c>
      <c r="R12" s="15" t="str">
        <f t="shared" si="1"/>
        <v>N1614</v>
      </c>
    </row>
    <row r="13" spans="1:18" s="14" customFormat="1" ht="17.25" customHeight="1" x14ac:dyDescent="0.3">
      <c r="A13" s="11" t="s">
        <v>49</v>
      </c>
      <c r="B13" s="14" t="s">
        <v>50</v>
      </c>
      <c r="C13" s="12" t="s">
        <v>28</v>
      </c>
      <c r="D13" s="11" t="s">
        <v>21</v>
      </c>
      <c r="E13" s="11" t="s">
        <v>32</v>
      </c>
      <c r="F13" s="12">
        <v>71</v>
      </c>
      <c r="G13" s="13">
        <f>'[1]Bull EPD Data'!C127</f>
        <v>18.8</v>
      </c>
      <c r="H13" s="13">
        <f>'[1]Bull EPD Data'!D127</f>
        <v>-2.1</v>
      </c>
      <c r="I13" s="20">
        <f>'[1]Bull EPD Data'!E127</f>
        <v>62.8</v>
      </c>
      <c r="J13" s="20">
        <f>'[1]Bull EPD Data'!F127</f>
        <v>91.1</v>
      </c>
      <c r="K13" s="20">
        <f>'[1]Bull EPD Data'!G127</f>
        <v>10.199999999999999</v>
      </c>
      <c r="L13" s="20">
        <f>'[1]Bull EPD Data'!I127</f>
        <v>61.5</v>
      </c>
      <c r="M13" s="17">
        <f>'[1]Bull EPD Data'!K127</f>
        <v>0.26</v>
      </c>
      <c r="N13" s="17">
        <f>'[1]Bull EPD Data'!L127</f>
        <v>0.56000000000000005</v>
      </c>
      <c r="O13" s="20">
        <f>'[1]Bull EPD Data'!M127</f>
        <v>137.80000000000001</v>
      </c>
      <c r="P13" s="20">
        <f>'[1]Bull EPD Data'!N127</f>
        <v>73.5</v>
      </c>
      <c r="Q13" s="14">
        <v>5000</v>
      </c>
      <c r="R13" s="15" t="str">
        <f t="shared" ref="R13:R16" si="2">A13</f>
        <v>N1914</v>
      </c>
    </row>
    <row r="14" spans="1:18" s="14" customFormat="1" ht="17.25" customHeight="1" x14ac:dyDescent="0.3">
      <c r="A14" s="11" t="s">
        <v>51</v>
      </c>
      <c r="B14" s="27" t="s">
        <v>27</v>
      </c>
      <c r="C14" s="12" t="s">
        <v>25</v>
      </c>
      <c r="D14" s="11" t="s">
        <v>21</v>
      </c>
      <c r="E14" s="11" t="s">
        <v>22</v>
      </c>
      <c r="F14" s="12">
        <v>74</v>
      </c>
      <c r="G14" s="13">
        <f>'[1]Bull EPD Data'!C129</f>
        <v>10.8</v>
      </c>
      <c r="H14" s="13">
        <f>'[1]Bull EPD Data'!D129</f>
        <v>0.8</v>
      </c>
      <c r="I14" s="20">
        <f>'[1]Bull EPD Data'!E129</f>
        <v>69.900000000000006</v>
      </c>
      <c r="J14" s="20">
        <f>'[1]Bull EPD Data'!F129</f>
        <v>113.5</v>
      </c>
      <c r="K14" s="20">
        <f>'[1]Bull EPD Data'!G129</f>
        <v>6.9</v>
      </c>
      <c r="L14" s="20">
        <f>'[1]Bull EPD Data'!I129</f>
        <v>63.4</v>
      </c>
      <c r="M14" s="17">
        <f>'[1]Bull EPD Data'!K129</f>
        <v>0.25</v>
      </c>
      <c r="N14" s="17">
        <f>'[1]Bull EPD Data'!L129</f>
        <v>0.47</v>
      </c>
      <c r="O14" s="20">
        <f>'[1]Bull EPD Data'!M129</f>
        <v>116.8</v>
      </c>
      <c r="P14" s="20">
        <f>'[1]Bull EPD Data'!N129</f>
        <v>72.5</v>
      </c>
      <c r="Q14" s="14">
        <v>5000</v>
      </c>
      <c r="R14" s="15" t="str">
        <f t="shared" si="2"/>
        <v>N1916</v>
      </c>
    </row>
    <row r="15" spans="1:18" s="14" customFormat="1" x14ac:dyDescent="0.3">
      <c r="A15" s="11" t="s">
        <v>52</v>
      </c>
      <c r="B15" s="14" t="s">
        <v>53</v>
      </c>
      <c r="C15" s="12" t="s">
        <v>35</v>
      </c>
      <c r="D15" s="11" t="s">
        <v>21</v>
      </c>
      <c r="E15" s="11" t="s">
        <v>22</v>
      </c>
      <c r="F15" s="12">
        <v>77</v>
      </c>
      <c r="G15" s="13">
        <f>'[1]Bull EPD Data'!C149</f>
        <v>14</v>
      </c>
      <c r="H15" s="13">
        <f>'[1]Bull EPD Data'!D149</f>
        <v>-1.2</v>
      </c>
      <c r="I15" s="20">
        <f>'[1]Bull EPD Data'!E149</f>
        <v>55.7</v>
      </c>
      <c r="J15" s="20">
        <f>'[1]Bull EPD Data'!F149</f>
        <v>91.1</v>
      </c>
      <c r="K15" s="20">
        <f>'[1]Bull EPD Data'!G149</f>
        <v>8</v>
      </c>
      <c r="L15" s="20">
        <f>'[1]Bull EPD Data'!I149</f>
        <v>54.7</v>
      </c>
      <c r="M15" s="17">
        <f>'[1]Bull EPD Data'!K149</f>
        <v>0.15</v>
      </c>
      <c r="N15" s="17">
        <f>'[1]Bull EPD Data'!L149</f>
        <v>0.51</v>
      </c>
      <c r="O15" s="20">
        <f>'[1]Bull EPD Data'!M149</f>
        <v>122.7</v>
      </c>
      <c r="P15" s="20">
        <f>'[1]Bull EPD Data'!N149</f>
        <v>65.099999999999994</v>
      </c>
      <c r="Q15" s="14">
        <v>5000</v>
      </c>
      <c r="R15" s="15" t="str">
        <f t="shared" si="2"/>
        <v>N2013</v>
      </c>
    </row>
    <row r="16" spans="1:18" s="26" customFormat="1" x14ac:dyDescent="0.3">
      <c r="A16" s="11" t="s">
        <v>54</v>
      </c>
      <c r="B16" s="14" t="s">
        <v>55</v>
      </c>
      <c r="C16" s="12" t="s">
        <v>28</v>
      </c>
      <c r="D16" s="11" t="s">
        <v>21</v>
      </c>
      <c r="E16" s="11" t="s">
        <v>22</v>
      </c>
      <c r="F16" s="12">
        <v>69</v>
      </c>
      <c r="G16" s="13">
        <f>'[1]Bull EPD Data'!C161</f>
        <v>13.7</v>
      </c>
      <c r="H16" s="13">
        <f>'[1]Bull EPD Data'!D161</f>
        <v>-0.8</v>
      </c>
      <c r="I16" s="20">
        <f>'[1]Bull EPD Data'!E161</f>
        <v>76.900000000000006</v>
      </c>
      <c r="J16" s="20">
        <f>'[1]Bull EPD Data'!F161</f>
        <v>117.1</v>
      </c>
      <c r="K16" s="20">
        <f>'[1]Bull EPD Data'!G161</f>
        <v>7.6</v>
      </c>
      <c r="L16" s="20">
        <f>'[1]Bull EPD Data'!I161</f>
        <v>66</v>
      </c>
      <c r="M16" s="17">
        <f>'[1]Bull EPD Data'!K161</f>
        <v>0.41</v>
      </c>
      <c r="N16" s="17">
        <f>'[1]Bull EPD Data'!L161</f>
        <v>0.87</v>
      </c>
      <c r="O16" s="20">
        <f>'[1]Bull EPD Data'!M161</f>
        <v>139.69999999999999</v>
      </c>
      <c r="P16" s="20">
        <f>'[1]Bull EPD Data'!N161</f>
        <v>83.8</v>
      </c>
      <c r="Q16" s="14">
        <v>5000</v>
      </c>
      <c r="R16" s="15" t="str">
        <f t="shared" si="2"/>
        <v>N2062</v>
      </c>
    </row>
    <row r="17" spans="1:18" s="7" customFormat="1" ht="17.25" customHeight="1" x14ac:dyDescent="0.3">
      <c r="A17" s="6" t="s">
        <v>0</v>
      </c>
      <c r="B17" s="7" t="s">
        <v>1</v>
      </c>
      <c r="C17" s="6" t="s">
        <v>2</v>
      </c>
      <c r="D17" s="22" t="s">
        <v>3</v>
      </c>
      <c r="E17" s="22" t="s">
        <v>4</v>
      </c>
      <c r="F17" s="6" t="s">
        <v>5</v>
      </c>
      <c r="G17" s="23" t="s">
        <v>6</v>
      </c>
      <c r="H17" s="23" t="s">
        <v>7</v>
      </c>
      <c r="I17" s="24" t="s">
        <v>8</v>
      </c>
      <c r="J17" s="24" t="s">
        <v>9</v>
      </c>
      <c r="K17" s="24" t="s">
        <v>10</v>
      </c>
      <c r="L17" s="24" t="s">
        <v>11</v>
      </c>
      <c r="M17" s="25" t="s">
        <v>12</v>
      </c>
      <c r="N17" s="25" t="s">
        <v>13</v>
      </c>
      <c r="O17" s="24" t="s">
        <v>14</v>
      </c>
      <c r="P17" s="24" t="s">
        <v>15</v>
      </c>
      <c r="Q17" s="6" t="s">
        <v>16</v>
      </c>
      <c r="R17" s="6" t="s">
        <v>17</v>
      </c>
    </row>
  </sheetData>
  <sortState xmlns:xlrd2="http://schemas.microsoft.com/office/spreadsheetml/2017/richdata2" ref="A2:R65317">
    <sortCondition ref="A1:A65317"/>
  </sortState>
  <pageMargins left="0.6166666666666667" right="0.25" top="0.40833333333333333" bottom="0.51666666666666672" header="8.3333333333333332E-3" footer="0.3"/>
  <pageSetup orientation="landscape" horizontalDpi="300" verticalDpi="300" r:id="rId1"/>
  <headerFooter>
    <oddHeader xml:space="preserve">&amp;L&amp;"-,Bold"&amp;14                                  2026&amp;C&amp;"-,Bold"&amp;14FORSTER PRIVATE TREATY BULLS&amp;R&amp;"-,Bold"&amp;14ALAN 308-991-2208                 </oddHeader>
    <oddFooter>&amp;L&amp;"-,Bold"&amp;14                                    2026&amp;C&amp;"-,Bold"&amp;14FORSTER PRIVATE TREATY BULLS&amp;R&amp;"-,Bold"&amp;14ALAN 308-991-2208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57D1-4F89-4E20-96E6-CC5C3AE057B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forster</dc:creator>
  <cp:keywords/>
  <dc:description/>
  <cp:lastModifiedBy>alan forster</cp:lastModifiedBy>
  <cp:revision/>
  <cp:lastPrinted>2026-05-04T14:33:29Z</cp:lastPrinted>
  <dcterms:created xsi:type="dcterms:W3CDTF">2026-01-31T20:04:53Z</dcterms:created>
  <dcterms:modified xsi:type="dcterms:W3CDTF">2026-05-04T14:33:32Z</dcterms:modified>
  <cp:category/>
  <cp:contentStatus/>
</cp:coreProperties>
</file>